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4" r:id="rId1"/>
  </sheets>
  <calcPr calcId="144525"/>
</workbook>
</file>

<file path=xl/sharedStrings.xml><?xml version="1.0" encoding="utf-8"?>
<sst xmlns="http://schemas.openxmlformats.org/spreadsheetml/2006/main" count="257" uniqueCount="241">
  <si>
    <t>附件1</t>
  </si>
  <si>
    <t>2024年中央土壤污染防治资金（第二批）分配表</t>
  </si>
  <si>
    <t>[制表]省财政厅</t>
  </si>
  <si>
    <t xml:space="preserve">           单位：万元</t>
  </si>
  <si>
    <t>单位编码</t>
  </si>
  <si>
    <t>单   位</t>
  </si>
  <si>
    <t>中央资金分配金额</t>
  </si>
  <si>
    <t>省级资金分配金额</t>
  </si>
  <si>
    <t>市级应配套 金额</t>
  </si>
  <si>
    <t>备注</t>
  </si>
  <si>
    <t xml:space="preserve">      合      计</t>
  </si>
  <si>
    <t>省级主管部门合计</t>
  </si>
  <si>
    <t xml:space="preserve">    省生态环境厅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</si>
  <si>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</si>
  <si>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</si>
  <si>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</si>
  <si>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</si>
  <si>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</si>
  <si>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</si>
  <si>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</si>
  <si>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</si>
  <si>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</si>
  <si>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</si>
  <si>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</si>
  <si>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</si>
  <si>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</si>
  <si>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</si>
  <si>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</si>
  <si>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</si>
  <si>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</si>
  <si>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</si>
  <si>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</si>
  <si>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</si>
  <si>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</si>
  <si>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</si>
  <si>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</si>
  <si>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</si>
  <si>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</si>
  <si>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</si>
  <si>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</si>
  <si>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</si>
  <si>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</si>
  <si>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</si>
  <si>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</si>
  <si>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</si>
  <si>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</si>
  <si>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</si>
  <si>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t xml:space="preserve">    六盘水市</t>
  </si>
  <si>
    <t>909105001</t>
  </si>
  <si>
    <t xml:space="preserve">      六盘水市本级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</si>
  <si>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</si>
  <si>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</si>
  <si>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</si>
  <si>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</si>
  <si>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</si>
  <si>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</si>
  <si>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水城县△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</si>
  <si>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</si>
  <si>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</si>
  <si>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</si>
  <si>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</si>
  <si>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</si>
  <si>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</si>
  <si>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</si>
  <si>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</si>
  <si>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</si>
  <si>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</si>
  <si>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</si>
  <si>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</si>
  <si>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</si>
  <si>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</si>
  <si>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</si>
  <si>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</si>
  <si>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</si>
  <si>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</si>
  <si>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</si>
  <si>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</si>
  <si>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</si>
  <si>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</si>
  <si>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</si>
  <si>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</si>
  <si>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</si>
  <si>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</si>
  <si>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</si>
  <si>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</si>
  <si>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</si>
  <si>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</si>
  <si>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</si>
  <si>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</si>
  <si>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</si>
  <si>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</si>
  <si>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</si>
  <si>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</si>
  <si>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</si>
  <si>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</si>
  <si>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</si>
  <si>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</si>
  <si>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</si>
  <si>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</si>
  <si>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</si>
  <si>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</si>
  <si>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</si>
  <si>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</si>
  <si>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</si>
  <si>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</si>
  <si>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</si>
  <si>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</si>
  <si>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>902009105001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</si>
  <si>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安顺经济技术开发区</t>
    </r>
  </si>
  <si>
    <t xml:space="preserve">    黔南布依族苗族自治州</t>
  </si>
  <si>
    <t>904105001</t>
  </si>
  <si>
    <t xml:space="preserve">      黔南布依族苗族自治州本级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</si>
  <si>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</si>
  <si>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</si>
  <si>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</si>
  <si>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</si>
  <si>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</si>
  <si>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</si>
  <si>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</si>
  <si>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</si>
  <si>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</si>
  <si>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</si>
  <si>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</si>
  <si>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</si>
  <si>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</si>
  <si>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</si>
  <si>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</si>
  <si>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</si>
  <si>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</si>
  <si>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</si>
  <si>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</si>
  <si>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</si>
  <si>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</si>
  <si>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</si>
  <si>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</si>
  <si>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</si>
  <si>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</si>
  <si>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</si>
  <si>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</si>
  <si>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</si>
  <si>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</si>
  <si>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</si>
  <si>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</si>
  <si>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</si>
  <si>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</si>
  <si>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</si>
  <si>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</si>
  <si>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</si>
  <si>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</si>
  <si>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</si>
  <si>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</si>
  <si>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</si>
  <si>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</si>
  <si>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</si>
  <si>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</si>
  <si>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</si>
  <si>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</si>
  <si>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</si>
  <si>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</si>
  <si>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</si>
  <si>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</si>
  <si>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</si>
  <si>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</si>
  <si>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</si>
  <si>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</si>
  <si>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</si>
  <si>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</si>
  <si>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</si>
  <si>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</si>
  <si>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</si>
  <si>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</si>
  <si>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</si>
  <si>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台江县△</t>
  </si>
  <si>
    <t xml:space="preserve">    毕节市</t>
  </si>
  <si>
    <t>905105001</t>
  </si>
  <si>
    <t xml:space="preserve">      毕节市本级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</si>
  <si>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</si>
  <si>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</si>
  <si>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</si>
  <si>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</si>
  <si>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</si>
  <si>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</si>
  <si>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</si>
  <si>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</si>
  <si>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</si>
  <si>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</si>
  <si>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</si>
  <si>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</si>
  <si>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</si>
  <si>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</si>
  <si>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</si>
  <si>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</si>
  <si>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</si>
  <si>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</si>
  <si>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</si>
  <si>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</si>
  <si>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</si>
  <si>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</si>
  <si>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</si>
  <si>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</si>
  <si>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</si>
  <si>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</si>
  <si>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</si>
  <si>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</si>
  <si>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</si>
  <si>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</si>
  <si>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</si>
  <si>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</si>
  <si>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</si>
  <si>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</si>
  <si>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</si>
  <si>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</si>
  <si>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</si>
  <si>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</si>
  <si>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</si>
  <si>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</si>
  <si>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</si>
  <si>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</si>
  <si>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</si>
  <si>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</si>
  <si>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</si>
  <si>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</si>
  <si>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</si>
  <si>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</si>
  <si>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兴仁市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</si>
  <si>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</si>
  <si>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</si>
  <si>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</si>
  <si>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</si>
  <si>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</si>
  <si>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</si>
  <si>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</si>
  <si>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</si>
  <si>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</si>
  <si>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</si>
  <si>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</si>
  <si>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</si>
  <si>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r>
      <rPr>
        <sz val="12"/>
        <rFont val="宋体"/>
        <charset val="134"/>
      </rPr>
      <t>911</t>
    </r>
    <r>
      <rPr>
        <sz val="12"/>
        <rFont val="宋体"/>
        <charset val="134"/>
      </rPr>
      <t>105001</t>
    </r>
  </si>
  <si>
    <t xml:space="preserve">   贵安新区</t>
  </si>
  <si>
    <r>
      <rPr>
        <sz val="12"/>
        <rFont val="宋体"/>
        <charset val="134"/>
      </rPr>
      <t>91</t>
    </r>
    <r>
      <rPr>
        <sz val="12"/>
        <rFont val="宋体"/>
        <charset val="134"/>
      </rPr>
      <t>2</t>
    </r>
    <r>
      <rPr>
        <sz val="12"/>
        <rFont val="宋体"/>
        <charset val="134"/>
      </rPr>
      <t>105001</t>
    </r>
  </si>
  <si>
    <t xml:space="preserve">   贵州双龙航空港经济区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</si>
</sst>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</numFmts>
  <fonts count="24">
    <font>
      <sz val="12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4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7" borderId="9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3" borderId="8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17" fillId="23" borderId="10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 applyProtection="0"/>
  </cellStyleXfs>
  <cellXfs count="22">
    <xf numFmtId="0" fontId="0" fillId="0" borderId="0" xfId="0" applyProtection="1"/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vertical="center"/>
    </xf>
    <xf numFmtId="176" fontId="0" fillId="0" borderId="1" xfId="0" applyNumberFormat="1" applyFont="1" applyFill="1" applyBorder="1" applyAlignment="1" applyProtection="1">
      <alignment horizontal="right"/>
    </xf>
    <xf numFmtId="176" fontId="1" fillId="0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left" vertical="center"/>
    </xf>
    <xf numFmtId="49" fontId="0" fillId="0" borderId="2" xfId="0" applyNumberFormat="1" applyFill="1" applyBorder="1" applyAlignment="1" applyProtection="1">
      <alignment horizontal="left"/>
    </xf>
    <xf numFmtId="0" fontId="1" fillId="0" borderId="1" xfId="0" applyFont="1" applyFill="1" applyBorder="1" applyAlignment="1" applyProtection="1"/>
    <xf numFmtId="49" fontId="0" fillId="0" borderId="0" xfId="0" applyNumberFormat="1" applyFill="1" applyBorder="1" applyAlignment="1" applyProtection="1">
      <alignment horizontal="left"/>
    </xf>
    <xf numFmtId="49" fontId="0" fillId="0" borderId="3" xfId="0" applyNumberFormat="1" applyFill="1" applyBorder="1" applyAlignment="1" applyProtection="1">
      <alignment horizontal="left"/>
    </xf>
    <xf numFmtId="3" fontId="1" fillId="0" borderId="4" xfId="0" applyNumberFormat="1" applyFont="1" applyFill="1" applyBorder="1" applyAlignment="1" applyProtection="1">
      <alignment horizontal="left" vertical="center"/>
    </xf>
    <xf numFmtId="176" fontId="1" fillId="0" borderId="4" xfId="0" applyNumberFormat="1" applyFont="1" applyFill="1" applyBorder="1" applyAlignment="1" applyProtection="1"/>
    <xf numFmtId="49" fontId="0" fillId="0" borderId="1" xfId="0" applyNumberFormat="1" applyFont="1" applyFill="1" applyBorder="1" applyAlignment="1" applyProtection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0"/>
  <sheetViews>
    <sheetView tabSelected="1" view="pageBreakPreview" zoomScaleNormal="100" zoomScaleSheetLayoutView="100" topLeftCell="B1" workbookViewId="0">
      <selection activeCell="E30" sqref="E30"/>
    </sheetView>
  </sheetViews>
  <sheetFormatPr defaultColWidth="9" defaultRowHeight="14.25"/>
  <cols>
    <col min="1" max="1" width="13.875" style="1" hidden="1" customWidth="1"/>
    <col min="2" max="2" width="28.75" style="1" customWidth="1"/>
    <col min="3" max="3" width="15.125" style="1" customWidth="1"/>
    <col min="4" max="4" width="16.25" style="1" customWidth="1"/>
    <col min="5" max="5" width="13.5" style="1" customWidth="1"/>
    <col min="6" max="6" width="8.75" style="1" customWidth="1"/>
    <col min="7" max="16384" width="9" style="1"/>
  </cols>
  <sheetData>
    <row r="1" s="1" customFormat="1" ht="28" customHeight="1" spans="2:2">
      <c r="B1" s="3" t="s">
        <v>0</v>
      </c>
    </row>
    <row r="2" s="1" customFormat="1" ht="37" customHeight="1" spans="2:6">
      <c r="B2" s="4" t="s">
        <v>1</v>
      </c>
      <c r="C2" s="4"/>
      <c r="D2" s="4"/>
      <c r="E2" s="4"/>
      <c r="F2" s="4"/>
    </row>
    <row r="3" s="1" customFormat="1" ht="26" customHeight="1" spans="2:6">
      <c r="B3" s="5" t="s">
        <v>2</v>
      </c>
      <c r="C3" s="6"/>
      <c r="D3" s="6"/>
      <c r="E3" s="7" t="s">
        <v>3</v>
      </c>
      <c r="F3" s="7"/>
    </row>
    <row r="4" s="2" customFormat="1" ht="48" customHeight="1" spans="1:6">
      <c r="A4" s="2" t="s">
        <v>4</v>
      </c>
      <c r="B4" s="8" t="s">
        <v>5</v>
      </c>
      <c r="C4" s="9" t="s">
        <v>6</v>
      </c>
      <c r="D4" s="9" t="s">
        <v>7</v>
      </c>
      <c r="E4" s="9" t="s">
        <v>8</v>
      </c>
      <c r="F4" s="8" t="s">
        <v>9</v>
      </c>
    </row>
    <row r="5" s="2" customFormat="1" ht="20.1" customHeight="1" spans="2:6">
      <c r="B5" s="10" t="s">
        <v>10</v>
      </c>
      <c r="C5" s="11">
        <f>C8+C9+C6</f>
        <v>5083</v>
      </c>
      <c r="D5" s="11"/>
      <c r="E5" s="11"/>
      <c r="F5" s="12"/>
    </row>
    <row r="6" s="2" customFormat="1" ht="20.1" customHeight="1" spans="2:6">
      <c r="B6" s="10" t="s">
        <v>11</v>
      </c>
      <c r="C6" s="11">
        <v>242</v>
      </c>
      <c r="D6" s="11"/>
      <c r="E6" s="11"/>
      <c r="F6" s="12"/>
    </row>
    <row r="7" s="2" customFormat="1" ht="20.1" customHeight="1" spans="2:6">
      <c r="B7" s="10" t="s">
        <v>12</v>
      </c>
      <c r="C7" s="11">
        <v>242</v>
      </c>
      <c r="D7" s="11"/>
      <c r="E7" s="11"/>
      <c r="F7" s="12"/>
    </row>
    <row r="8" s="2" customFormat="1" ht="20.1" customHeight="1" spans="2:6">
      <c r="B8" s="10" t="s">
        <v>13</v>
      </c>
      <c r="C8" s="11">
        <f>C13+C30+C39+C58+C70+C87+C108+C121+C136+C148+C149</f>
        <v>4841</v>
      </c>
      <c r="D8" s="11"/>
      <c r="E8" s="11"/>
      <c r="F8" s="12"/>
    </row>
    <row r="9" s="2" customFormat="1" ht="20.1" hidden="1" customHeight="1" spans="2:6">
      <c r="B9" s="10" t="s">
        <v>14</v>
      </c>
      <c r="C9" s="11">
        <f>C10+C11</f>
        <v>0</v>
      </c>
      <c r="D9" s="11"/>
      <c r="E9" s="11"/>
      <c r="F9" s="12"/>
    </row>
    <row r="10" s="2" customFormat="1" ht="20.1" hidden="1" customHeight="1" spans="2:6">
      <c r="B10" s="13" t="s">
        <v>15</v>
      </c>
      <c r="C10" s="11">
        <f>C15+C32+C41+C60+C72+C89+C110+C123+C138</f>
        <v>0</v>
      </c>
      <c r="D10" s="11"/>
      <c r="E10" s="11"/>
      <c r="F10" s="12"/>
    </row>
    <row r="11" s="2" customFormat="1" ht="20.1" hidden="1" customHeight="1" spans="2:6">
      <c r="B11" s="13" t="s">
        <v>16</v>
      </c>
      <c r="C11" s="11">
        <f>SUM(C16,C33,C42,C61,C73,C90,C111,C124,C139)</f>
        <v>0</v>
      </c>
      <c r="D11" s="11"/>
      <c r="E11" s="11"/>
      <c r="F11" s="12"/>
    </row>
    <row r="12" s="2" customFormat="1" ht="20.1" hidden="1" customHeight="1" spans="2:6">
      <c r="B12" s="14" t="s">
        <v>17</v>
      </c>
      <c r="C12" s="11"/>
      <c r="D12" s="11"/>
      <c r="E12" s="11"/>
      <c r="F12" s="12"/>
    </row>
    <row r="13" s="2" customFormat="1" ht="20.1" hidden="1" customHeight="1" spans="1:6">
      <c r="A13" s="15" t="s">
        <v>18</v>
      </c>
      <c r="B13" s="14" t="s">
        <v>19</v>
      </c>
      <c r="C13" s="11"/>
      <c r="D13" s="11"/>
      <c r="E13" s="11"/>
      <c r="F13" s="12"/>
    </row>
    <row r="14" s="2" customFormat="1" ht="20.1" hidden="1" customHeight="1" spans="2:6">
      <c r="B14" s="14" t="s">
        <v>20</v>
      </c>
      <c r="C14" s="11">
        <f>C15+C16</f>
        <v>0</v>
      </c>
      <c r="D14" s="11"/>
      <c r="E14" s="11"/>
      <c r="F14" s="12"/>
    </row>
    <row r="15" s="2" customFormat="1" ht="20.1" hidden="1" customHeight="1" spans="2:6">
      <c r="B15" s="14" t="s">
        <v>21</v>
      </c>
      <c r="C15" s="11">
        <f>SUM(C17:C21)+C26+C27+C28</f>
        <v>0</v>
      </c>
      <c r="D15" s="11"/>
      <c r="E15" s="11"/>
      <c r="F15" s="12"/>
    </row>
    <row r="16" s="2" customFormat="1" ht="20.1" hidden="1" customHeight="1" spans="2:6">
      <c r="B16" s="14" t="s">
        <v>22</v>
      </c>
      <c r="C16" s="11">
        <f>SUM(C22:C25)</f>
        <v>0</v>
      </c>
      <c r="D16" s="11"/>
      <c r="E16" s="11"/>
      <c r="F16" s="12"/>
    </row>
    <row r="17" s="2" customFormat="1" ht="20.1" hidden="1" customHeight="1" spans="1:9">
      <c r="A17" s="15" t="s">
        <v>23</v>
      </c>
      <c r="B17" s="14" t="s">
        <v>24</v>
      </c>
      <c r="C17" s="11"/>
      <c r="D17" s="11"/>
      <c r="E17" s="11"/>
      <c r="F17" s="12"/>
      <c r="I17" s="1"/>
    </row>
    <row r="18" s="2" customFormat="1" ht="20.1" hidden="1" customHeight="1" spans="1:9">
      <c r="A18" s="15" t="s">
        <v>25</v>
      </c>
      <c r="B18" s="14" t="s">
        <v>26</v>
      </c>
      <c r="C18" s="11"/>
      <c r="D18" s="11"/>
      <c r="E18" s="11"/>
      <c r="F18" s="12"/>
      <c r="I18" s="1"/>
    </row>
    <row r="19" s="2" customFormat="1" ht="20.1" hidden="1" customHeight="1" spans="1:6">
      <c r="A19" s="15" t="s">
        <v>27</v>
      </c>
      <c r="B19" s="14" t="s">
        <v>28</v>
      </c>
      <c r="C19" s="11"/>
      <c r="D19" s="11"/>
      <c r="E19" s="11"/>
      <c r="F19" s="12"/>
    </row>
    <row r="20" s="2" customFormat="1" ht="20.1" hidden="1" customHeight="1" spans="1:6">
      <c r="A20" s="15" t="s">
        <v>29</v>
      </c>
      <c r="B20" s="14" t="s">
        <v>30</v>
      </c>
      <c r="C20" s="11"/>
      <c r="D20" s="11"/>
      <c r="E20" s="11"/>
      <c r="F20" s="12"/>
    </row>
    <row r="21" s="2" customFormat="1" ht="20.1" hidden="1" customHeight="1" spans="1:6">
      <c r="A21" s="15" t="s">
        <v>31</v>
      </c>
      <c r="B21" s="14" t="s">
        <v>32</v>
      </c>
      <c r="C21" s="11"/>
      <c r="D21" s="11"/>
      <c r="E21" s="11"/>
      <c r="F21" s="12"/>
    </row>
    <row r="22" s="2" customFormat="1" ht="20.1" hidden="1" customHeight="1" spans="1:6">
      <c r="A22" s="15" t="s">
        <v>33</v>
      </c>
      <c r="B22" s="14" t="s">
        <v>34</v>
      </c>
      <c r="C22" s="11"/>
      <c r="D22" s="11"/>
      <c r="E22" s="11"/>
      <c r="F22" s="12"/>
    </row>
    <row r="23" s="2" customFormat="1" ht="20.1" hidden="1" customHeight="1" spans="1:6">
      <c r="A23" s="15" t="s">
        <v>35</v>
      </c>
      <c r="B23" s="14" t="s">
        <v>36</v>
      </c>
      <c r="C23" s="11"/>
      <c r="D23" s="11"/>
      <c r="E23" s="11"/>
      <c r="F23" s="12"/>
    </row>
    <row r="24" s="2" customFormat="1" ht="20.1" hidden="1" customHeight="1" spans="1:6">
      <c r="A24" s="15" t="s">
        <v>37</v>
      </c>
      <c r="B24" s="14" t="s">
        <v>38</v>
      </c>
      <c r="C24" s="11"/>
      <c r="D24" s="11"/>
      <c r="E24" s="11"/>
      <c r="F24" s="12"/>
    </row>
    <row r="25" s="2" customFormat="1" ht="20.1" hidden="1" customHeight="1" spans="1:6">
      <c r="A25" s="15" t="s">
        <v>39</v>
      </c>
      <c r="B25" s="14" t="s">
        <v>40</v>
      </c>
      <c r="C25" s="11"/>
      <c r="D25" s="11"/>
      <c r="E25" s="11"/>
      <c r="F25" s="12"/>
    </row>
    <row r="26" s="2" customFormat="1" ht="20.1" hidden="1" customHeight="1" spans="1:6">
      <c r="A26" s="15" t="s">
        <v>41</v>
      </c>
      <c r="B26" s="14" t="s">
        <v>42</v>
      </c>
      <c r="C26" s="16"/>
      <c r="D26" s="11"/>
      <c r="E26" s="11"/>
      <c r="F26" s="12"/>
    </row>
    <row r="27" s="2" customFormat="1" ht="20.1" hidden="1" customHeight="1" spans="1:6">
      <c r="A27" s="15" t="s">
        <v>43</v>
      </c>
      <c r="B27" s="14" t="s">
        <v>44</v>
      </c>
      <c r="C27" s="16"/>
      <c r="D27" s="11"/>
      <c r="E27" s="11"/>
      <c r="F27" s="12"/>
    </row>
    <row r="28" s="2" customFormat="1" ht="20.1" hidden="1" customHeight="1" spans="1:6">
      <c r="A28" s="17" t="s">
        <v>45</v>
      </c>
      <c r="B28" s="14" t="s">
        <v>46</v>
      </c>
      <c r="C28" s="16"/>
      <c r="D28" s="11"/>
      <c r="E28" s="11"/>
      <c r="F28" s="12"/>
    </row>
    <row r="29" s="2" customFormat="1" ht="20.1" customHeight="1" spans="2:6">
      <c r="B29" s="14" t="s">
        <v>47</v>
      </c>
      <c r="C29" s="11">
        <f>C30+C31</f>
        <v>1693</v>
      </c>
      <c r="D29" s="11"/>
      <c r="E29" s="11"/>
      <c r="F29" s="12"/>
    </row>
    <row r="30" s="2" customFormat="1" ht="20.1" customHeight="1" spans="1:6">
      <c r="A30" s="15" t="s">
        <v>48</v>
      </c>
      <c r="B30" s="14" t="s">
        <v>49</v>
      </c>
      <c r="C30" s="11">
        <v>1693</v>
      </c>
      <c r="D30" s="11"/>
      <c r="E30" s="11"/>
      <c r="F30" s="12"/>
    </row>
    <row r="31" s="2" customFormat="1" ht="20.1" hidden="1" customHeight="1" spans="2:6">
      <c r="B31" s="14" t="s">
        <v>50</v>
      </c>
      <c r="C31" s="11">
        <f>C32+C33</f>
        <v>0</v>
      </c>
      <c r="D31" s="11"/>
      <c r="E31" s="11"/>
      <c r="F31" s="12"/>
    </row>
    <row r="32" s="2" customFormat="1" ht="20.1" hidden="1" customHeight="1" spans="2:6">
      <c r="B32" s="14" t="s">
        <v>21</v>
      </c>
      <c r="C32" s="11">
        <f>C37</f>
        <v>0</v>
      </c>
      <c r="D32" s="11"/>
      <c r="E32" s="11"/>
      <c r="F32" s="12"/>
    </row>
    <row r="33" s="2" customFormat="1" ht="20.1" hidden="1" customHeight="1" spans="2:6">
      <c r="B33" s="14" t="s">
        <v>22</v>
      </c>
      <c r="C33" s="11">
        <f>SUM(C34:C36)</f>
        <v>0</v>
      </c>
      <c r="D33" s="11"/>
      <c r="E33" s="11"/>
      <c r="F33" s="12"/>
    </row>
    <row r="34" s="2" customFormat="1" ht="20.1" hidden="1" customHeight="1" spans="1:6">
      <c r="A34" s="15" t="s">
        <v>51</v>
      </c>
      <c r="B34" s="14" t="s">
        <v>52</v>
      </c>
      <c r="C34" s="11"/>
      <c r="D34" s="11"/>
      <c r="E34" s="11"/>
      <c r="F34" s="12"/>
    </row>
    <row r="35" s="2" customFormat="1" ht="20.1" hidden="1" customHeight="1" spans="1:6">
      <c r="A35" s="15" t="s">
        <v>53</v>
      </c>
      <c r="B35" s="14" t="s">
        <v>54</v>
      </c>
      <c r="C35" s="11"/>
      <c r="D35" s="11"/>
      <c r="E35" s="11"/>
      <c r="F35" s="12"/>
    </row>
    <row r="36" s="2" customFormat="1" ht="20.1" hidden="1" customHeight="1" spans="1:6">
      <c r="A36" s="15" t="s">
        <v>55</v>
      </c>
      <c r="B36" s="14" t="s">
        <v>56</v>
      </c>
      <c r="C36" s="11"/>
      <c r="D36" s="11"/>
      <c r="E36" s="11"/>
      <c r="F36" s="12"/>
    </row>
    <row r="37" s="2" customFormat="1" ht="20.1" hidden="1" customHeight="1" spans="1:6">
      <c r="A37" s="15" t="s">
        <v>57</v>
      </c>
      <c r="B37" s="14" t="s">
        <v>58</v>
      </c>
      <c r="C37" s="11"/>
      <c r="D37" s="11"/>
      <c r="E37" s="11"/>
      <c r="F37" s="12"/>
    </row>
    <row r="38" s="2" customFormat="1" ht="20.1" hidden="1" customHeight="1" spans="2:6">
      <c r="B38" s="14" t="s">
        <v>59</v>
      </c>
      <c r="C38" s="11"/>
      <c r="D38" s="11"/>
      <c r="E38" s="11"/>
      <c r="F38" s="12"/>
    </row>
    <row r="39" s="2" customFormat="1" ht="20.1" hidden="1" customHeight="1" spans="1:6">
      <c r="A39" s="15" t="s">
        <v>60</v>
      </c>
      <c r="B39" s="14" t="s">
        <v>61</v>
      </c>
      <c r="C39" s="11"/>
      <c r="D39" s="11"/>
      <c r="E39" s="11"/>
      <c r="F39" s="12"/>
    </row>
    <row r="40" s="2" customFormat="1" ht="20.1" hidden="1" customHeight="1" spans="2:6">
      <c r="B40" s="14" t="s">
        <v>62</v>
      </c>
      <c r="C40" s="11">
        <f>C41+C42</f>
        <v>0</v>
      </c>
      <c r="D40" s="11"/>
      <c r="E40" s="11"/>
      <c r="F40" s="12"/>
    </row>
    <row r="41" s="2" customFormat="1" ht="20.1" hidden="1" customHeight="1" spans="2:6">
      <c r="B41" s="14" t="s">
        <v>21</v>
      </c>
      <c r="C41" s="11">
        <f>C43+C44+C45</f>
        <v>0</v>
      </c>
      <c r="D41" s="11"/>
      <c r="E41" s="11"/>
      <c r="F41" s="12"/>
    </row>
    <row r="42" s="2" customFormat="1" ht="20.1" hidden="1" customHeight="1" spans="2:6">
      <c r="B42" s="14" t="s">
        <v>22</v>
      </c>
      <c r="C42" s="11">
        <f>SUM(C46:C56)</f>
        <v>0</v>
      </c>
      <c r="D42" s="11"/>
      <c r="E42" s="11"/>
      <c r="F42" s="12"/>
    </row>
    <row r="43" s="2" customFormat="1" ht="20.1" hidden="1" customHeight="1" spans="1:6">
      <c r="A43" s="15" t="s">
        <v>63</v>
      </c>
      <c r="B43" s="14" t="s">
        <v>64</v>
      </c>
      <c r="C43" s="11"/>
      <c r="D43" s="11"/>
      <c r="E43" s="11"/>
      <c r="F43" s="12"/>
    </row>
    <row r="44" s="2" customFormat="1" ht="20.1" hidden="1" customHeight="1" spans="1:6">
      <c r="A44" s="15" t="s">
        <v>65</v>
      </c>
      <c r="B44" s="14" t="s">
        <v>66</v>
      </c>
      <c r="C44" s="11"/>
      <c r="D44" s="11"/>
      <c r="E44" s="11"/>
      <c r="F44" s="12"/>
    </row>
    <row r="45" s="2" customFormat="1" ht="20.1" hidden="1" customHeight="1" spans="1:6">
      <c r="A45" s="15" t="s">
        <v>67</v>
      </c>
      <c r="B45" s="14" t="s">
        <v>68</v>
      </c>
      <c r="C45" s="11"/>
      <c r="D45" s="11"/>
      <c r="E45" s="11"/>
      <c r="F45" s="12"/>
    </row>
    <row r="46" s="2" customFormat="1" ht="20.1" hidden="1" customHeight="1" spans="1:6">
      <c r="A46" s="15" t="s">
        <v>69</v>
      </c>
      <c r="B46" s="14" t="s">
        <v>70</v>
      </c>
      <c r="C46" s="11"/>
      <c r="D46" s="11"/>
      <c r="E46" s="11"/>
      <c r="F46" s="12"/>
    </row>
    <row r="47" s="2" customFormat="1" ht="20.1" hidden="1" customHeight="1" spans="1:6">
      <c r="A47" s="15" t="s">
        <v>71</v>
      </c>
      <c r="B47" s="14" t="s">
        <v>72</v>
      </c>
      <c r="C47" s="11"/>
      <c r="D47" s="11"/>
      <c r="E47" s="11"/>
      <c r="F47" s="12"/>
    </row>
    <row r="48" s="2" customFormat="1" ht="20.1" hidden="1" customHeight="1" spans="1:6">
      <c r="A48" s="15" t="s">
        <v>73</v>
      </c>
      <c r="B48" s="14" t="s">
        <v>74</v>
      </c>
      <c r="C48" s="11"/>
      <c r="D48" s="11"/>
      <c r="E48" s="11"/>
      <c r="F48" s="12"/>
    </row>
    <row r="49" s="2" customFormat="1" ht="20.1" hidden="1" customHeight="1" spans="1:6">
      <c r="A49" s="15" t="s">
        <v>75</v>
      </c>
      <c r="B49" s="14" t="s">
        <v>76</v>
      </c>
      <c r="C49" s="11"/>
      <c r="D49" s="11"/>
      <c r="E49" s="11"/>
      <c r="F49" s="12"/>
    </row>
    <row r="50" s="2" customFormat="1" ht="20.1" hidden="1" customHeight="1" spans="1:6">
      <c r="A50" s="15" t="s">
        <v>77</v>
      </c>
      <c r="B50" s="14" t="s">
        <v>78</v>
      </c>
      <c r="C50" s="11"/>
      <c r="D50" s="11"/>
      <c r="E50" s="11"/>
      <c r="F50" s="12"/>
    </row>
    <row r="51" s="2" customFormat="1" ht="20.1" hidden="1" customHeight="1" spans="1:6">
      <c r="A51" s="15" t="s">
        <v>79</v>
      </c>
      <c r="B51" s="14" t="s">
        <v>80</v>
      </c>
      <c r="C51" s="11"/>
      <c r="D51" s="11"/>
      <c r="E51" s="11"/>
      <c r="F51" s="12"/>
    </row>
    <row r="52" s="2" customFormat="1" ht="20.1" hidden="1" customHeight="1" spans="1:6">
      <c r="A52" s="15" t="s">
        <v>81</v>
      </c>
      <c r="B52" s="14" t="s">
        <v>82</v>
      </c>
      <c r="C52" s="11"/>
      <c r="D52" s="11"/>
      <c r="E52" s="11"/>
      <c r="F52" s="12"/>
    </row>
    <row r="53" s="2" customFormat="1" ht="20.1" hidden="1" customHeight="1" spans="1:6">
      <c r="A53" s="15" t="s">
        <v>83</v>
      </c>
      <c r="B53" s="14" t="s">
        <v>84</v>
      </c>
      <c r="C53" s="11"/>
      <c r="D53" s="11"/>
      <c r="E53" s="11"/>
      <c r="F53" s="12"/>
    </row>
    <row r="54" s="2" customFormat="1" ht="20.1" hidden="1" customHeight="1" spans="1:6">
      <c r="A54" s="15" t="s">
        <v>85</v>
      </c>
      <c r="B54" s="14" t="s">
        <v>86</v>
      </c>
      <c r="C54" s="11"/>
      <c r="D54" s="11"/>
      <c r="E54" s="11"/>
      <c r="F54" s="12"/>
    </row>
    <row r="55" s="2" customFormat="1" ht="20.1" hidden="1" customHeight="1" spans="1:6">
      <c r="A55" s="15" t="s">
        <v>87</v>
      </c>
      <c r="B55" s="14" t="s">
        <v>88</v>
      </c>
      <c r="C55" s="11"/>
      <c r="D55" s="11"/>
      <c r="E55" s="11"/>
      <c r="F55" s="12"/>
    </row>
    <row r="56" s="2" customFormat="1" ht="20.1" hidden="1" customHeight="1" spans="1:6">
      <c r="A56" s="15" t="s">
        <v>89</v>
      </c>
      <c r="B56" s="14" t="s">
        <v>90</v>
      </c>
      <c r="C56" s="11"/>
      <c r="D56" s="11"/>
      <c r="E56" s="11"/>
      <c r="F56" s="12"/>
    </row>
    <row r="57" s="2" customFormat="1" ht="20.1" customHeight="1" spans="2:6">
      <c r="B57" s="14" t="s">
        <v>91</v>
      </c>
      <c r="C57" s="11">
        <f>C58+C59</f>
        <v>1081</v>
      </c>
      <c r="D57" s="11"/>
      <c r="E57" s="11"/>
      <c r="F57" s="12"/>
    </row>
    <row r="58" s="2" customFormat="1" ht="20.1" customHeight="1" spans="1:6">
      <c r="A58" s="15" t="s">
        <v>92</v>
      </c>
      <c r="B58" s="14" t="s">
        <v>93</v>
      </c>
      <c r="C58" s="11">
        <v>1081</v>
      </c>
      <c r="D58" s="11"/>
      <c r="E58" s="11"/>
      <c r="F58" s="12"/>
    </row>
    <row r="59" s="2" customFormat="1" ht="20.1" hidden="1" customHeight="1" spans="2:6">
      <c r="B59" s="14" t="s">
        <v>94</v>
      </c>
      <c r="C59" s="11">
        <f>C60+C61</f>
        <v>0</v>
      </c>
      <c r="D59" s="11"/>
      <c r="E59" s="11"/>
      <c r="F59" s="12"/>
    </row>
    <row r="60" s="2" customFormat="1" ht="20.1" hidden="1" customHeight="1" spans="2:6">
      <c r="B60" s="14" t="s">
        <v>21</v>
      </c>
      <c r="C60" s="11">
        <f>SUM(C62:C63,C68)</f>
        <v>0</v>
      </c>
      <c r="D60" s="11"/>
      <c r="E60" s="11"/>
      <c r="F60" s="12"/>
    </row>
    <row r="61" s="2" customFormat="1" ht="20.1" hidden="1" customHeight="1" spans="2:6">
      <c r="B61" s="14" t="s">
        <v>22</v>
      </c>
      <c r="C61" s="11">
        <f>SUM(C64:C67)</f>
        <v>0</v>
      </c>
      <c r="D61" s="11"/>
      <c r="E61" s="11"/>
      <c r="F61" s="12"/>
    </row>
    <row r="62" s="2" customFormat="1" ht="20.1" hidden="1" customHeight="1" spans="1:6">
      <c r="A62" s="15" t="s">
        <v>95</v>
      </c>
      <c r="B62" s="14" t="s">
        <v>96</v>
      </c>
      <c r="C62" s="11"/>
      <c r="D62" s="11"/>
      <c r="E62" s="11"/>
      <c r="F62" s="12"/>
    </row>
    <row r="63" s="2" customFormat="1" ht="20.1" hidden="1" customHeight="1" spans="1:6">
      <c r="A63" s="15" t="s">
        <v>97</v>
      </c>
      <c r="B63" s="14" t="s">
        <v>98</v>
      </c>
      <c r="C63" s="11"/>
      <c r="D63" s="11"/>
      <c r="E63" s="11"/>
      <c r="F63" s="12"/>
    </row>
    <row r="64" s="2" customFormat="1" ht="20.1" hidden="1" customHeight="1" spans="1:6">
      <c r="A64" s="15" t="s">
        <v>99</v>
      </c>
      <c r="B64" s="14" t="s">
        <v>100</v>
      </c>
      <c r="C64" s="11"/>
      <c r="D64" s="11"/>
      <c r="E64" s="11"/>
      <c r="F64" s="12"/>
    </row>
    <row r="65" s="2" customFormat="1" ht="20.1" hidden="1" customHeight="1" spans="1:6">
      <c r="A65" s="15" t="s">
        <v>101</v>
      </c>
      <c r="B65" s="14" t="s">
        <v>102</v>
      </c>
      <c r="C65" s="11"/>
      <c r="D65" s="11"/>
      <c r="E65" s="11"/>
      <c r="F65" s="12"/>
    </row>
    <row r="66" s="2" customFormat="1" ht="20.1" hidden="1" customHeight="1" spans="1:6">
      <c r="A66" s="15" t="s">
        <v>103</v>
      </c>
      <c r="B66" s="14" t="s">
        <v>104</v>
      </c>
      <c r="C66" s="11"/>
      <c r="D66" s="11"/>
      <c r="E66" s="11"/>
      <c r="F66" s="12"/>
    </row>
    <row r="67" s="2" customFormat="1" ht="20.1" hidden="1" customHeight="1" spans="1:6">
      <c r="A67" s="15" t="s">
        <v>105</v>
      </c>
      <c r="B67" s="14" t="s">
        <v>106</v>
      </c>
      <c r="C67" s="11"/>
      <c r="D67" s="11"/>
      <c r="E67" s="11"/>
      <c r="F67" s="12"/>
    </row>
    <row r="68" s="2" customFormat="1" ht="20.1" hidden="1" customHeight="1" spans="1:6">
      <c r="A68" s="17" t="s">
        <v>107</v>
      </c>
      <c r="B68" s="14" t="s">
        <v>108</v>
      </c>
      <c r="C68" s="11"/>
      <c r="D68" s="11"/>
      <c r="E68" s="11"/>
      <c r="F68" s="12"/>
    </row>
    <row r="69" s="2" customFormat="1" ht="20.1" hidden="1" customHeight="1" spans="2:6">
      <c r="B69" s="14" t="s">
        <v>109</v>
      </c>
      <c r="C69" s="11"/>
      <c r="D69" s="11"/>
      <c r="E69" s="11"/>
      <c r="F69" s="12"/>
    </row>
    <row r="70" s="2" customFormat="1" ht="20.1" hidden="1" customHeight="1" spans="1:6">
      <c r="A70" s="15" t="s">
        <v>110</v>
      </c>
      <c r="B70" s="14" t="s">
        <v>111</v>
      </c>
      <c r="C70" s="11"/>
      <c r="D70" s="11"/>
      <c r="E70" s="11"/>
      <c r="F70" s="12"/>
    </row>
    <row r="71" s="2" customFormat="1" ht="20.1" hidden="1" customHeight="1" spans="2:6">
      <c r="B71" s="14" t="s">
        <v>112</v>
      </c>
      <c r="C71" s="11">
        <f>C72+C73</f>
        <v>0</v>
      </c>
      <c r="D71" s="11"/>
      <c r="E71" s="11"/>
      <c r="F71" s="12"/>
    </row>
    <row r="72" s="2" customFormat="1" ht="20.1" hidden="1" customHeight="1" spans="2:6">
      <c r="B72" s="14" t="s">
        <v>21</v>
      </c>
      <c r="C72" s="11">
        <f>SUM(C74)</f>
        <v>0</v>
      </c>
      <c r="D72" s="11"/>
      <c r="E72" s="11"/>
      <c r="F72" s="12"/>
    </row>
    <row r="73" s="2" customFormat="1" ht="20.1" hidden="1" customHeight="1" spans="2:6">
      <c r="B73" s="14" t="s">
        <v>22</v>
      </c>
      <c r="C73" s="11">
        <f>SUM(C75:C85)</f>
        <v>0</v>
      </c>
      <c r="D73" s="11"/>
      <c r="E73" s="11"/>
      <c r="F73" s="12"/>
    </row>
    <row r="74" s="2" customFormat="1" ht="20.1" hidden="1" customHeight="1" spans="1:6">
      <c r="A74" s="15" t="s">
        <v>113</v>
      </c>
      <c r="B74" s="14" t="s">
        <v>114</v>
      </c>
      <c r="C74" s="11"/>
      <c r="D74" s="11"/>
      <c r="E74" s="11"/>
      <c r="F74" s="12"/>
    </row>
    <row r="75" s="2" customFormat="1" ht="20.1" hidden="1" customHeight="1" spans="1:6">
      <c r="A75" s="15" t="s">
        <v>115</v>
      </c>
      <c r="B75" s="14" t="s">
        <v>116</v>
      </c>
      <c r="C75" s="11"/>
      <c r="D75" s="11"/>
      <c r="E75" s="11"/>
      <c r="F75" s="12"/>
    </row>
    <row r="76" s="2" customFormat="1" ht="20.1" hidden="1" customHeight="1" spans="1:6">
      <c r="A76" s="15" t="s">
        <v>117</v>
      </c>
      <c r="B76" s="14" t="s">
        <v>118</v>
      </c>
      <c r="C76" s="11"/>
      <c r="D76" s="11"/>
      <c r="E76" s="11"/>
      <c r="F76" s="12"/>
    </row>
    <row r="77" s="2" customFormat="1" ht="20.1" hidden="1" customHeight="1" spans="1:6">
      <c r="A77" s="15" t="s">
        <v>119</v>
      </c>
      <c r="B77" s="14" t="s">
        <v>120</v>
      </c>
      <c r="C77" s="11"/>
      <c r="D77" s="11"/>
      <c r="E77" s="11"/>
      <c r="F77" s="12"/>
    </row>
    <row r="78" s="2" customFormat="1" ht="20.1" hidden="1" customHeight="1" spans="1:6">
      <c r="A78" s="15" t="s">
        <v>121</v>
      </c>
      <c r="B78" s="14" t="s">
        <v>122</v>
      </c>
      <c r="C78" s="11"/>
      <c r="D78" s="11"/>
      <c r="E78" s="11"/>
      <c r="F78" s="12"/>
    </row>
    <row r="79" s="2" customFormat="1" ht="20.1" hidden="1" customHeight="1" spans="1:6">
      <c r="A79" s="15" t="s">
        <v>123</v>
      </c>
      <c r="B79" s="14" t="s">
        <v>124</v>
      </c>
      <c r="C79" s="11"/>
      <c r="D79" s="11"/>
      <c r="E79" s="11"/>
      <c r="F79" s="12"/>
    </row>
    <row r="80" s="2" customFormat="1" ht="20.1" hidden="1" customHeight="1" spans="1:6">
      <c r="A80" s="15" t="s">
        <v>125</v>
      </c>
      <c r="B80" s="14" t="s">
        <v>126</v>
      </c>
      <c r="C80" s="11"/>
      <c r="D80" s="11"/>
      <c r="E80" s="11"/>
      <c r="F80" s="12"/>
    </row>
    <row r="81" s="2" customFormat="1" ht="20.1" hidden="1" customHeight="1" spans="1:6">
      <c r="A81" s="15" t="s">
        <v>127</v>
      </c>
      <c r="B81" s="14" t="s">
        <v>128</v>
      </c>
      <c r="C81" s="11"/>
      <c r="D81" s="11"/>
      <c r="E81" s="11"/>
      <c r="F81" s="12"/>
    </row>
    <row r="82" s="2" customFormat="1" ht="20.1" hidden="1" customHeight="1" spans="1:6">
      <c r="A82" s="15" t="s">
        <v>129</v>
      </c>
      <c r="B82" s="14" t="s">
        <v>130</v>
      </c>
      <c r="C82" s="11"/>
      <c r="D82" s="11"/>
      <c r="E82" s="11"/>
      <c r="F82" s="12"/>
    </row>
    <row r="83" s="2" customFormat="1" ht="20.1" hidden="1" customHeight="1" spans="1:6">
      <c r="A83" s="15" t="s">
        <v>131</v>
      </c>
      <c r="B83" s="14" t="s">
        <v>132</v>
      </c>
      <c r="C83" s="11"/>
      <c r="D83" s="11"/>
      <c r="E83" s="11"/>
      <c r="F83" s="12"/>
    </row>
    <row r="84" s="2" customFormat="1" ht="20.1" hidden="1" customHeight="1" spans="1:6">
      <c r="A84" s="15" t="s">
        <v>133</v>
      </c>
      <c r="B84" s="14" t="s">
        <v>134</v>
      </c>
      <c r="C84" s="11"/>
      <c r="D84" s="11"/>
      <c r="E84" s="11"/>
      <c r="F84" s="12"/>
    </row>
    <row r="85" s="2" customFormat="1" ht="20.1" hidden="1" customHeight="1" spans="1:6">
      <c r="A85" s="15" t="s">
        <v>135</v>
      </c>
      <c r="B85" s="14" t="s">
        <v>136</v>
      </c>
      <c r="C85" s="11"/>
      <c r="D85" s="11"/>
      <c r="E85" s="11"/>
      <c r="F85" s="12"/>
    </row>
    <row r="86" s="2" customFormat="1" ht="20.1" hidden="1" customHeight="1" spans="2:6">
      <c r="B86" s="14" t="s">
        <v>137</v>
      </c>
      <c r="C86" s="11"/>
      <c r="D86" s="11"/>
      <c r="E86" s="11"/>
      <c r="F86" s="12"/>
    </row>
    <row r="87" s="2" customFormat="1" ht="20.1" hidden="1" customHeight="1" spans="1:6">
      <c r="A87" s="15" t="s">
        <v>138</v>
      </c>
      <c r="B87" s="14" t="s">
        <v>139</v>
      </c>
      <c r="C87" s="11"/>
      <c r="D87" s="11"/>
      <c r="E87" s="11"/>
      <c r="F87" s="12"/>
    </row>
    <row r="88" s="2" customFormat="1" ht="20.1" hidden="1" customHeight="1" spans="2:6">
      <c r="B88" s="14" t="s">
        <v>140</v>
      </c>
      <c r="C88" s="11">
        <f>C89+C90</f>
        <v>0</v>
      </c>
      <c r="D88" s="11"/>
      <c r="E88" s="11"/>
      <c r="F88" s="12"/>
    </row>
    <row r="89" s="2" customFormat="1" ht="20.1" hidden="1" customHeight="1" spans="2:6">
      <c r="B89" s="14" t="s">
        <v>21</v>
      </c>
      <c r="C89" s="11">
        <f>SUM(C91,C93,C96:C101,C103,C105)</f>
        <v>0</v>
      </c>
      <c r="D89" s="11"/>
      <c r="E89" s="11"/>
      <c r="F89" s="12"/>
    </row>
    <row r="90" s="2" customFormat="1" ht="20.1" hidden="1" customHeight="1" spans="2:6">
      <c r="B90" s="14" t="s">
        <v>22</v>
      </c>
      <c r="C90" s="11">
        <f>SUM(C92,C94:C95,C102,C104,C106)</f>
        <v>0</v>
      </c>
      <c r="D90" s="11"/>
      <c r="E90" s="11"/>
      <c r="F90" s="12"/>
    </row>
    <row r="91" s="2" customFormat="1" ht="20.1" hidden="1" customHeight="1" spans="1:6">
      <c r="A91" s="15" t="s">
        <v>141</v>
      </c>
      <c r="B91" s="14" t="s">
        <v>142</v>
      </c>
      <c r="C91" s="11"/>
      <c r="D91" s="11"/>
      <c r="E91" s="11"/>
      <c r="F91" s="12"/>
    </row>
    <row r="92" s="2" customFormat="1" ht="20.1" hidden="1" customHeight="1" spans="1:6">
      <c r="A92" s="15" t="s">
        <v>143</v>
      </c>
      <c r="B92" s="14" t="s">
        <v>144</v>
      </c>
      <c r="C92" s="11"/>
      <c r="D92" s="11"/>
      <c r="E92" s="11"/>
      <c r="F92" s="12"/>
    </row>
    <row r="93" s="2" customFormat="1" ht="20.1" hidden="1" customHeight="1" spans="1:6">
      <c r="A93" s="15" t="s">
        <v>145</v>
      </c>
      <c r="B93" s="14" t="s">
        <v>146</v>
      </c>
      <c r="C93" s="11"/>
      <c r="D93" s="11"/>
      <c r="E93" s="11"/>
      <c r="F93" s="12"/>
    </row>
    <row r="94" s="2" customFormat="1" ht="20.1" hidden="1" customHeight="1" spans="1:6">
      <c r="A94" s="15" t="s">
        <v>147</v>
      </c>
      <c r="B94" s="14" t="s">
        <v>148</v>
      </c>
      <c r="C94" s="11"/>
      <c r="D94" s="11"/>
      <c r="E94" s="11"/>
      <c r="F94" s="12"/>
    </row>
    <row r="95" s="2" customFormat="1" ht="20.1" hidden="1" customHeight="1" spans="1:6">
      <c r="A95" s="15" t="s">
        <v>149</v>
      </c>
      <c r="B95" s="14" t="s">
        <v>150</v>
      </c>
      <c r="C95" s="11"/>
      <c r="D95" s="11"/>
      <c r="E95" s="11"/>
      <c r="F95" s="12"/>
    </row>
    <row r="96" s="2" customFormat="1" ht="20.1" hidden="1" customHeight="1" spans="1:6">
      <c r="A96" s="15" t="s">
        <v>151</v>
      </c>
      <c r="B96" s="14" t="s">
        <v>152</v>
      </c>
      <c r="C96" s="11"/>
      <c r="D96" s="11"/>
      <c r="E96" s="11"/>
      <c r="F96" s="12"/>
    </row>
    <row r="97" s="2" customFormat="1" ht="20.1" hidden="1" customHeight="1" spans="1:6">
      <c r="A97" s="15" t="s">
        <v>153</v>
      </c>
      <c r="B97" s="14" t="s">
        <v>154</v>
      </c>
      <c r="C97" s="11"/>
      <c r="D97" s="11"/>
      <c r="E97" s="11"/>
      <c r="F97" s="12"/>
    </row>
    <row r="98" s="2" customFormat="1" ht="20.1" hidden="1" customHeight="1" spans="1:6">
      <c r="A98" s="15" t="s">
        <v>155</v>
      </c>
      <c r="B98" s="14" t="s">
        <v>156</v>
      </c>
      <c r="C98" s="11"/>
      <c r="D98" s="11"/>
      <c r="E98" s="11"/>
      <c r="F98" s="12"/>
    </row>
    <row r="99" s="2" customFormat="1" ht="20.1" hidden="1" customHeight="1" spans="1:6">
      <c r="A99" s="15" t="s">
        <v>157</v>
      </c>
      <c r="B99" s="14" t="s">
        <v>158</v>
      </c>
      <c r="C99" s="11"/>
      <c r="D99" s="11"/>
      <c r="E99" s="11"/>
      <c r="F99" s="12"/>
    </row>
    <row r="100" s="2" customFormat="1" ht="20.1" hidden="1" customHeight="1" spans="1:6">
      <c r="A100" s="15" t="s">
        <v>159</v>
      </c>
      <c r="B100" s="14" t="s">
        <v>160</v>
      </c>
      <c r="C100" s="11"/>
      <c r="D100" s="11"/>
      <c r="E100" s="11"/>
      <c r="F100" s="12"/>
    </row>
    <row r="101" s="2" customFormat="1" ht="20.1" hidden="1" customHeight="1" spans="1:6">
      <c r="A101" s="15" t="s">
        <v>161</v>
      </c>
      <c r="B101" s="14" t="s">
        <v>162</v>
      </c>
      <c r="C101" s="11"/>
      <c r="D101" s="11"/>
      <c r="E101" s="11"/>
      <c r="F101" s="12"/>
    </row>
    <row r="102" s="2" customFormat="1" ht="20.1" hidden="1" customHeight="1" spans="1:6">
      <c r="A102" s="15" t="s">
        <v>163</v>
      </c>
      <c r="B102" s="14" t="s">
        <v>164</v>
      </c>
      <c r="C102" s="11"/>
      <c r="D102" s="11"/>
      <c r="E102" s="11"/>
      <c r="F102" s="12"/>
    </row>
    <row r="103" s="2" customFormat="1" ht="20.1" hidden="1" customHeight="1" spans="1:6">
      <c r="A103" s="15" t="s">
        <v>165</v>
      </c>
      <c r="B103" s="14" t="s">
        <v>166</v>
      </c>
      <c r="C103" s="11"/>
      <c r="D103" s="11"/>
      <c r="E103" s="11"/>
      <c r="F103" s="12"/>
    </row>
    <row r="104" s="2" customFormat="1" ht="20.1" hidden="1" customHeight="1" spans="1:6">
      <c r="A104" s="15" t="s">
        <v>167</v>
      </c>
      <c r="B104" s="14" t="s">
        <v>168</v>
      </c>
      <c r="C104" s="11"/>
      <c r="D104" s="11"/>
      <c r="E104" s="11"/>
      <c r="F104" s="12"/>
    </row>
    <row r="105" s="2" customFormat="1" ht="20.1" hidden="1" customHeight="1" spans="1:6">
      <c r="A105" s="15" t="s">
        <v>169</v>
      </c>
      <c r="B105" s="14" t="s">
        <v>170</v>
      </c>
      <c r="C105" s="11"/>
      <c r="D105" s="11"/>
      <c r="E105" s="11"/>
      <c r="F105" s="12"/>
    </row>
    <row r="106" s="2" customFormat="1" ht="20.1" hidden="1" customHeight="1" spans="1:6">
      <c r="A106" s="15" t="s">
        <v>171</v>
      </c>
      <c r="B106" s="14" t="s">
        <v>172</v>
      </c>
      <c r="C106" s="11"/>
      <c r="D106" s="11"/>
      <c r="E106" s="11"/>
      <c r="F106" s="12"/>
    </row>
    <row r="107" s="2" customFormat="1" ht="20.1" customHeight="1" spans="2:6">
      <c r="B107" s="14" t="s">
        <v>173</v>
      </c>
      <c r="C107" s="11">
        <f>C108+C109</f>
        <v>1200</v>
      </c>
      <c r="D107" s="11"/>
      <c r="E107" s="11"/>
      <c r="F107" s="12"/>
    </row>
    <row r="108" s="2" customFormat="1" ht="20.1" customHeight="1" spans="1:6">
      <c r="A108" s="15" t="s">
        <v>174</v>
      </c>
      <c r="B108" s="14" t="s">
        <v>175</v>
      </c>
      <c r="C108" s="11">
        <v>1200</v>
      </c>
      <c r="D108" s="11"/>
      <c r="E108" s="11"/>
      <c r="F108" s="12"/>
    </row>
    <row r="109" s="2" customFormat="1" ht="20.1" hidden="1" customHeight="1" spans="2:6">
      <c r="B109" s="14" t="s">
        <v>176</v>
      </c>
      <c r="C109" s="11">
        <f>C110+C111</f>
        <v>0</v>
      </c>
      <c r="D109" s="11"/>
      <c r="E109" s="11"/>
      <c r="F109" s="12"/>
    </row>
    <row r="110" s="2" customFormat="1" ht="20.1" hidden="1" customHeight="1" spans="2:6">
      <c r="B110" s="14" t="s">
        <v>21</v>
      </c>
      <c r="C110" s="11">
        <f>C112</f>
        <v>0</v>
      </c>
      <c r="D110" s="11"/>
      <c r="E110" s="11"/>
      <c r="F110" s="12"/>
    </row>
    <row r="111" s="2" customFormat="1" ht="20.1" hidden="1" customHeight="1" spans="2:6">
      <c r="B111" s="14" t="s">
        <v>22</v>
      </c>
      <c r="C111" s="11">
        <f>SUM(C113:C119)</f>
        <v>0</v>
      </c>
      <c r="D111" s="11"/>
      <c r="E111" s="11"/>
      <c r="F111" s="12"/>
    </row>
    <row r="112" s="2" customFormat="1" ht="20.1" hidden="1" customHeight="1" spans="1:6">
      <c r="A112" s="15" t="s">
        <v>177</v>
      </c>
      <c r="B112" s="14" t="s">
        <v>178</v>
      </c>
      <c r="C112" s="11"/>
      <c r="D112" s="11"/>
      <c r="E112" s="11"/>
      <c r="F112" s="12"/>
    </row>
    <row r="113" s="2" customFormat="1" ht="20.1" hidden="1" customHeight="1" spans="1:6">
      <c r="A113" s="15" t="s">
        <v>179</v>
      </c>
      <c r="B113" s="14" t="s">
        <v>180</v>
      </c>
      <c r="C113" s="11"/>
      <c r="D113" s="11"/>
      <c r="E113" s="11"/>
      <c r="F113" s="12"/>
    </row>
    <row r="114" s="2" customFormat="1" ht="20.1" hidden="1" customHeight="1" spans="1:6">
      <c r="A114" s="15" t="s">
        <v>181</v>
      </c>
      <c r="B114" s="14" t="s">
        <v>182</v>
      </c>
      <c r="C114" s="11"/>
      <c r="D114" s="11"/>
      <c r="E114" s="11"/>
      <c r="F114" s="12"/>
    </row>
    <row r="115" s="2" customFormat="1" ht="20.1" hidden="1" customHeight="1" spans="1:6">
      <c r="A115" s="15" t="s">
        <v>183</v>
      </c>
      <c r="B115" s="14" t="s">
        <v>184</v>
      </c>
      <c r="C115" s="11"/>
      <c r="D115" s="11"/>
      <c r="E115" s="11"/>
      <c r="F115" s="12"/>
    </row>
    <row r="116" s="2" customFormat="1" ht="20.1" hidden="1" customHeight="1" spans="1:6">
      <c r="A116" s="15" t="s">
        <v>185</v>
      </c>
      <c r="B116" s="14" t="s">
        <v>186</v>
      </c>
      <c r="C116" s="11"/>
      <c r="D116" s="11"/>
      <c r="E116" s="11"/>
      <c r="F116" s="12"/>
    </row>
    <row r="117" s="2" customFormat="1" ht="20.1" hidden="1" customHeight="1" spans="1:6">
      <c r="A117" s="15" t="s">
        <v>187</v>
      </c>
      <c r="B117" s="14" t="s">
        <v>188</v>
      </c>
      <c r="C117" s="11"/>
      <c r="D117" s="11"/>
      <c r="E117" s="11"/>
      <c r="F117" s="12"/>
    </row>
    <row r="118" s="2" customFormat="1" ht="20.1" hidden="1" customHeight="1" spans="1:6">
      <c r="A118" s="15" t="s">
        <v>189</v>
      </c>
      <c r="B118" s="14" t="s">
        <v>190</v>
      </c>
      <c r="C118" s="11"/>
      <c r="D118" s="11"/>
      <c r="E118" s="11"/>
      <c r="F118" s="12"/>
    </row>
    <row r="119" s="2" customFormat="1" ht="20.1" hidden="1" customHeight="1" spans="1:6">
      <c r="A119" s="15" t="s">
        <v>191</v>
      </c>
      <c r="B119" s="14" t="s">
        <v>192</v>
      </c>
      <c r="C119" s="11"/>
      <c r="D119" s="11"/>
      <c r="E119" s="11"/>
      <c r="F119" s="12"/>
    </row>
    <row r="120" s="2" customFormat="1" ht="20.1" customHeight="1" spans="2:6">
      <c r="B120" s="14" t="s">
        <v>193</v>
      </c>
      <c r="C120" s="11">
        <f>C121+C122</f>
        <v>867</v>
      </c>
      <c r="D120" s="11"/>
      <c r="E120" s="11"/>
      <c r="F120" s="12"/>
    </row>
    <row r="121" s="2" customFormat="1" ht="20.1" customHeight="1" spans="1:6">
      <c r="A121" s="15" t="s">
        <v>194</v>
      </c>
      <c r="B121" s="14" t="s">
        <v>195</v>
      </c>
      <c r="C121" s="11">
        <v>867</v>
      </c>
      <c r="D121" s="11"/>
      <c r="E121" s="11"/>
      <c r="F121" s="12"/>
    </row>
    <row r="122" s="2" customFormat="1" ht="20.1" hidden="1" customHeight="1" spans="2:6">
      <c r="B122" s="14" t="s">
        <v>196</v>
      </c>
      <c r="C122" s="11">
        <f>C123+C124</f>
        <v>0</v>
      </c>
      <c r="D122" s="11">
        <f>D123+D124</f>
        <v>0</v>
      </c>
      <c r="E122" s="11">
        <f>E123+E124</f>
        <v>0</v>
      </c>
      <c r="F122" s="12"/>
    </row>
    <row r="123" s="2" customFormat="1" ht="20.1" hidden="1" customHeight="1" spans="2:6">
      <c r="B123" s="14" t="s">
        <v>21</v>
      </c>
      <c r="C123" s="11">
        <f>C125+C128</f>
        <v>0</v>
      </c>
      <c r="D123" s="11">
        <f>D125+D128</f>
        <v>0</v>
      </c>
      <c r="E123" s="11">
        <f>E125+E128</f>
        <v>0</v>
      </c>
      <c r="F123" s="12"/>
    </row>
    <row r="124" s="2" customFormat="1" ht="20.1" hidden="1" customHeight="1" spans="2:6">
      <c r="B124" s="14" t="s">
        <v>22</v>
      </c>
      <c r="C124" s="11">
        <f>SUM(C126:C127,C129:C134)</f>
        <v>0</v>
      </c>
      <c r="D124" s="11">
        <f>SUM(D126:D127,D129:D134)</f>
        <v>0</v>
      </c>
      <c r="E124" s="11">
        <f>SUM(E126:E127,E129:E134)</f>
        <v>0</v>
      </c>
      <c r="F124" s="12"/>
    </row>
    <row r="125" s="2" customFormat="1" ht="20.1" hidden="1" customHeight="1" spans="1:6">
      <c r="A125" s="15" t="s">
        <v>197</v>
      </c>
      <c r="B125" s="14" t="s">
        <v>198</v>
      </c>
      <c r="C125" s="11"/>
      <c r="D125" s="11"/>
      <c r="E125" s="11"/>
      <c r="F125" s="12"/>
    </row>
    <row r="126" s="2" customFormat="1" ht="20.1" hidden="1" customHeight="1" spans="1:6">
      <c r="A126" s="15" t="s">
        <v>199</v>
      </c>
      <c r="B126" s="14" t="s">
        <v>200</v>
      </c>
      <c r="C126" s="11"/>
      <c r="D126" s="11"/>
      <c r="E126" s="11"/>
      <c r="F126" s="12"/>
    </row>
    <row r="127" s="2" customFormat="1" ht="20.1" hidden="1" customHeight="1" spans="1:6">
      <c r="A127" s="15" t="s">
        <v>201</v>
      </c>
      <c r="B127" s="14" t="s">
        <v>202</v>
      </c>
      <c r="C127" s="11"/>
      <c r="D127" s="11"/>
      <c r="E127" s="11"/>
      <c r="F127" s="12"/>
    </row>
    <row r="128" s="2" customFormat="1" ht="20.1" hidden="1" customHeight="1" spans="1:6">
      <c r="A128" s="15" t="s">
        <v>203</v>
      </c>
      <c r="B128" s="14" t="s">
        <v>204</v>
      </c>
      <c r="C128" s="11"/>
      <c r="D128" s="11"/>
      <c r="E128" s="11"/>
      <c r="F128" s="12"/>
    </row>
    <row r="129" s="2" customFormat="1" ht="20.1" hidden="1" customHeight="1" spans="1:6">
      <c r="A129" s="15" t="s">
        <v>205</v>
      </c>
      <c r="B129" s="14" t="s">
        <v>206</v>
      </c>
      <c r="C129" s="11"/>
      <c r="D129" s="11"/>
      <c r="E129" s="11"/>
      <c r="F129" s="12"/>
    </row>
    <row r="130" s="2" customFormat="1" ht="20.1" hidden="1" customHeight="1" spans="1:6">
      <c r="A130" s="15" t="s">
        <v>207</v>
      </c>
      <c r="B130" s="14" t="s">
        <v>208</v>
      </c>
      <c r="C130" s="11"/>
      <c r="D130" s="11"/>
      <c r="E130" s="11"/>
      <c r="F130" s="12"/>
    </row>
    <row r="131" s="2" customFormat="1" ht="20.1" hidden="1" customHeight="1" spans="1:6">
      <c r="A131" s="15" t="s">
        <v>209</v>
      </c>
      <c r="B131" s="14" t="s">
        <v>210</v>
      </c>
      <c r="C131" s="11"/>
      <c r="D131" s="11"/>
      <c r="E131" s="11"/>
      <c r="F131" s="12"/>
    </row>
    <row r="132" s="2" customFormat="1" ht="20.1" hidden="1" customHeight="1" spans="1:6">
      <c r="A132" s="15" t="s">
        <v>211</v>
      </c>
      <c r="B132" s="14" t="s">
        <v>212</v>
      </c>
      <c r="C132" s="11"/>
      <c r="D132" s="11"/>
      <c r="E132" s="11"/>
      <c r="F132" s="12"/>
    </row>
    <row r="133" s="2" customFormat="1" ht="20.1" hidden="1" customHeight="1" spans="1:6">
      <c r="A133" s="15" t="s">
        <v>213</v>
      </c>
      <c r="B133" s="14" t="s">
        <v>214</v>
      </c>
      <c r="C133" s="11"/>
      <c r="D133" s="11"/>
      <c r="E133" s="11"/>
      <c r="F133" s="12"/>
    </row>
    <row r="134" s="2" customFormat="1" ht="20.1" hidden="1" customHeight="1" spans="1:6">
      <c r="A134" s="15" t="s">
        <v>215</v>
      </c>
      <c r="B134" s="14" t="s">
        <v>216</v>
      </c>
      <c r="C134" s="11"/>
      <c r="D134" s="11"/>
      <c r="E134" s="11"/>
      <c r="F134" s="12"/>
    </row>
    <row r="135" s="2" customFormat="1" ht="20.1" hidden="1" customHeight="1" spans="2:6">
      <c r="B135" s="14" t="s">
        <v>217</v>
      </c>
      <c r="C135" s="11">
        <f>C136+C137</f>
        <v>0</v>
      </c>
      <c r="D135" s="11">
        <f>D136+D137</f>
        <v>0</v>
      </c>
      <c r="E135" s="11">
        <f>E136+E137</f>
        <v>0</v>
      </c>
      <c r="F135" s="12"/>
    </row>
    <row r="136" s="2" customFormat="1" ht="20.1" hidden="1" customHeight="1" spans="1:6">
      <c r="A136" s="15" t="s">
        <v>218</v>
      </c>
      <c r="B136" s="14" t="s">
        <v>219</v>
      </c>
      <c r="C136" s="11">
        <v>0</v>
      </c>
      <c r="D136" s="11"/>
      <c r="E136" s="11"/>
      <c r="F136" s="12"/>
    </row>
    <row r="137" s="2" customFormat="1" ht="20.1" hidden="1" customHeight="1" spans="2:6">
      <c r="B137" s="14" t="s">
        <v>220</v>
      </c>
      <c r="C137" s="11">
        <f>C138+C139</f>
        <v>0</v>
      </c>
      <c r="D137" s="11">
        <f>D138+D139</f>
        <v>0</v>
      </c>
      <c r="E137" s="11">
        <f>E138+E139</f>
        <v>0</v>
      </c>
      <c r="F137" s="12"/>
    </row>
    <row r="138" s="2" customFormat="1" ht="20.1" hidden="1" customHeight="1" spans="2:6">
      <c r="B138" s="14" t="s">
        <v>21</v>
      </c>
      <c r="C138" s="11">
        <f>SUM(C140:C142,C145:C147)</f>
        <v>0</v>
      </c>
      <c r="D138" s="11">
        <f>SUM(D140:D142,D145:D147)</f>
        <v>0</v>
      </c>
      <c r="E138" s="11">
        <f>SUM(E140:E142,E145:E147)</f>
        <v>0</v>
      </c>
      <c r="F138" s="12"/>
    </row>
    <row r="139" s="2" customFormat="1" ht="20.1" hidden="1" customHeight="1" spans="2:6">
      <c r="B139" s="14" t="s">
        <v>22</v>
      </c>
      <c r="C139" s="11">
        <f>SUM(C143:C144)</f>
        <v>0</v>
      </c>
      <c r="D139" s="11">
        <f>SUM(D143:D144)</f>
        <v>0</v>
      </c>
      <c r="E139" s="11">
        <f>SUM(E143:E144)</f>
        <v>0</v>
      </c>
      <c r="F139" s="12"/>
    </row>
    <row r="140" s="2" customFormat="1" ht="20.1" hidden="1" customHeight="1" spans="1:6">
      <c r="A140" s="15" t="s">
        <v>221</v>
      </c>
      <c r="B140" s="14" t="s">
        <v>222</v>
      </c>
      <c r="C140" s="11"/>
      <c r="D140" s="11"/>
      <c r="E140" s="11"/>
      <c r="F140" s="12"/>
    </row>
    <row r="141" s="2" customFormat="1" ht="20.1" hidden="1" customHeight="1" spans="1:6">
      <c r="A141" s="15" t="s">
        <v>223</v>
      </c>
      <c r="B141" s="14" t="s">
        <v>224</v>
      </c>
      <c r="C141" s="11"/>
      <c r="D141" s="11"/>
      <c r="E141" s="11"/>
      <c r="F141" s="12"/>
    </row>
    <row r="142" s="2" customFormat="1" ht="20.1" hidden="1" customHeight="1" spans="1:6">
      <c r="A142" s="15" t="s">
        <v>225</v>
      </c>
      <c r="B142" s="14" t="s">
        <v>226</v>
      </c>
      <c r="C142" s="11"/>
      <c r="D142" s="11"/>
      <c r="E142" s="11"/>
      <c r="F142" s="12"/>
    </row>
    <row r="143" s="2" customFormat="1" ht="20.1" hidden="1" customHeight="1" spans="1:6">
      <c r="A143" s="15" t="s">
        <v>227</v>
      </c>
      <c r="B143" s="14" t="s">
        <v>228</v>
      </c>
      <c r="C143" s="11"/>
      <c r="D143" s="11"/>
      <c r="E143" s="11"/>
      <c r="F143" s="12"/>
    </row>
    <row r="144" s="2" customFormat="1" ht="20.1" hidden="1" customHeight="1" spans="1:6">
      <c r="A144" s="15" t="s">
        <v>229</v>
      </c>
      <c r="B144" s="14" t="s">
        <v>230</v>
      </c>
      <c r="C144" s="11"/>
      <c r="D144" s="11"/>
      <c r="E144" s="11"/>
      <c r="F144" s="12"/>
    </row>
    <row r="145" s="2" customFormat="1" ht="20.1" hidden="1" customHeight="1" spans="1:6">
      <c r="A145" s="15" t="s">
        <v>231</v>
      </c>
      <c r="B145" s="14" t="s">
        <v>232</v>
      </c>
      <c r="C145" s="11"/>
      <c r="D145" s="11"/>
      <c r="E145" s="11"/>
      <c r="F145" s="12"/>
    </row>
    <row r="146" s="2" customFormat="1" ht="20.1" hidden="1" customHeight="1" spans="1:6">
      <c r="A146" s="15" t="s">
        <v>233</v>
      </c>
      <c r="B146" s="14" t="s">
        <v>234</v>
      </c>
      <c r="C146" s="11"/>
      <c r="D146" s="11"/>
      <c r="E146" s="11"/>
      <c r="F146" s="12"/>
    </row>
    <row r="147" s="2" customFormat="1" ht="20.1" hidden="1" customHeight="1" spans="1:6">
      <c r="A147" s="18" t="s">
        <v>235</v>
      </c>
      <c r="B147" s="19" t="s">
        <v>236</v>
      </c>
      <c r="C147" s="11"/>
      <c r="D147" s="11"/>
      <c r="E147" s="11"/>
      <c r="F147" s="20"/>
    </row>
    <row r="148" s="2" customFormat="1" ht="20.1" hidden="1" customHeight="1" spans="1:6">
      <c r="A148" s="21" t="s">
        <v>237</v>
      </c>
      <c r="B148" s="14" t="s">
        <v>238</v>
      </c>
      <c r="C148" s="11"/>
      <c r="D148" s="11"/>
      <c r="E148" s="11"/>
      <c r="F148" s="12"/>
    </row>
    <row r="149" s="2" customFormat="1" ht="20.1" hidden="1" customHeight="1" spans="1:6">
      <c r="A149" s="21" t="s">
        <v>239</v>
      </c>
      <c r="B149" s="14" t="s">
        <v>240</v>
      </c>
      <c r="C149" s="11"/>
      <c r="D149" s="11"/>
      <c r="E149" s="11"/>
      <c r="F149" s="12"/>
    </row>
    <row r="150" s="1" customFormat="1" ht="18.75" hidden="1" spans="1:6">
      <c r="A150" s="21"/>
      <c r="B150" s="14"/>
      <c r="C150" s="11"/>
      <c r="D150" s="11"/>
      <c r="E150" s="11"/>
      <c r="F150" s="20"/>
    </row>
  </sheetData>
  <mergeCells count="2">
    <mergeCell ref="B2:F2"/>
    <mergeCell ref="E3:F3"/>
  </mergeCells>
  <pageMargins left="0.751388888888889" right="0.751388888888889" top="1" bottom="1" header="0.5" footer="0.5"/>
  <pageSetup paperSize="9" scale="98" orientation="portrait" horizontalDpi="600"/>
  <headerFooter>
    <oddFooter>&amp;C 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刘丽霞</cp:lastModifiedBy>
  <cp:revision>1</cp:revision>
  <dcterms:created xsi:type="dcterms:W3CDTF">1996-12-20T17:32:00Z</dcterms:created>
  <cp:lastPrinted>2021-06-08T00:13:00Z</cp:lastPrinted>
  <dcterms:modified xsi:type="dcterms:W3CDTF">2024-07-26T08:00:20Z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